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3720" activeTab="0"/>
  </bookViews>
  <sheets>
    <sheet name="kopa" sheetId="1" r:id="rId1"/>
  </sheets>
  <definedNames>
    <definedName name="_xlnm.Print_Area" localSheetId="0">'kopa'!$A$1:$F$41</definedName>
  </definedNames>
  <calcPr fullCalcOnLoad="1"/>
</workbook>
</file>

<file path=xl/sharedStrings.xml><?xml version="1.0" encoding="utf-8"?>
<sst xmlns="http://schemas.openxmlformats.org/spreadsheetml/2006/main" count="75" uniqueCount="54">
  <si>
    <t>1.1. rīcība “Atbalsts jaunu produktu un pakalpojumu radīšanai, esošo produktu un pakalpojumu attīstīšanai, to realizēšanai tirgū un kvalitatīvu darba apstākļu radīšanai”</t>
  </si>
  <si>
    <t>PAVISAM KOPĀ</t>
  </si>
  <si>
    <t>1.2. rīcība “Atbalsts lauksaimniecības produktu pārstrādei realizēšanai tirgū un kvalitatīvu darba apstākļu radīšanai”</t>
  </si>
  <si>
    <t>1.3. rīcība “Atbalsts tādas vides radīšanai vai labiekārtošanai, kurā tiek realizēta vietējā produkcija, un jaunu realizācijas veidu ieviešanai”</t>
  </si>
  <si>
    <t>1.4. rīcība “Atbalsts darbinieku produktivitātes kāpināšanai”</t>
  </si>
  <si>
    <t>2.1. rīcība “Atbalsts vietējās teritorijas, tostarp dabas un kultūras objektu, sakārtošanai pakalpojumu pieejamībai, kvalitātei un sasniedzamībai”</t>
  </si>
  <si>
    <t>2.2. rīcība “Atbalsts sabiedrisko aktivitāšu (tostarp apmācības un interešu klubu, sociālās aprūpes vietu, kultūras, vides aizsardzības, sporta un citu brīvā laika pavadīšanas aktivitātes) dažādošanai”</t>
  </si>
  <si>
    <t>1.kārtā iesniegtie projektu iesniegumi</t>
  </si>
  <si>
    <t>Iesnieguma Nr.</t>
  </si>
  <si>
    <t>Projekts</t>
  </si>
  <si>
    <t>Pieejamais finansējums, EUR</t>
  </si>
  <si>
    <t>Pieprasītais finansējums, EUR</t>
  </si>
  <si>
    <t>Piešķirto punktu skaits</t>
  </si>
  <si>
    <t>KOPĀ</t>
  </si>
  <si>
    <t>Alus darītavas iekārtu iegāde</t>
  </si>
  <si>
    <t>Elektroniskas finanšu vadības sistēmas pakalpojuma izstrāde</t>
  </si>
  <si>
    <t>Saules enerģija "Stirniņās"</t>
  </si>
  <si>
    <t>Inovatīvu uzkodu ražošanas komplekss</t>
  </si>
  <si>
    <t>Notekūdeņu attīrīšanas dūņu kompostēšana</t>
  </si>
  <si>
    <t>Aktīvās atpūtas un sporta attīstības centrs Alderu ciemā</t>
  </si>
  <si>
    <t>Interaktīvā ģimenes un bērnu attīstības centra izveide</t>
  </si>
  <si>
    <t>Smailīšu nomas punkta izveide pie Gaujas, Ādažu novadā</t>
  </si>
  <si>
    <t>Investīcijas Latvijas oriģinālsieru ražotnes attīstībā un siera realizēšanai tirgū</t>
  </si>
  <si>
    <t>Rūpnieciski ražotas koka karkasa mājražošanas ēkas novietošana un aprīkošana</t>
  </si>
  <si>
    <t>Teritorijas labiekārtošana un atpūtas vietas ierīkošana pie Dūņezera</t>
  </si>
  <si>
    <t>Velo infrastruktūras uzlabošana Ādažu novadā</t>
  </si>
  <si>
    <t>Tautas tērpi Senioru deju kolektīvam "DĒKA"</t>
  </si>
  <si>
    <t>Kāpšanas sienas uzstādīšana Ādažu Brīvajā Valdorfa skolā</t>
  </si>
  <si>
    <t>Fitnesa, spēka trīscīņas attīstība Garkalnes ciemā</t>
  </si>
  <si>
    <t>Sporta aktivitāšu centra izveidošana, labiekārtojot daudzfunkcionālu āra sporta laukumu Garkalnes ciemā, Ādažu novadā</t>
  </si>
  <si>
    <t>Airēšanas slaloma inventāra iegāde</t>
  </si>
  <si>
    <t>Zinīši un Gudrīši</t>
  </si>
  <si>
    <t>2016/AL16/1/A019.21.01/1</t>
  </si>
  <si>
    <t>2016/AL16/1/A019.21.01/2</t>
  </si>
  <si>
    <t>2016/AL16/1/A019.21.01/3</t>
  </si>
  <si>
    <t>2016/AL16/1/A019.21.01/4</t>
  </si>
  <si>
    <t>2016/AL16/1/A019.21.01/5</t>
  </si>
  <si>
    <t>2016/AL16/1/A019.21.01/6</t>
  </si>
  <si>
    <t>2016/AL16/1/A019.21.01/7</t>
  </si>
  <si>
    <t>2016/AL16/1/A019.21.01/8</t>
  </si>
  <si>
    <t>2016/AL16/1/A019.21.02/1</t>
  </si>
  <si>
    <t>2016/AL16/1/A019.21.02/2</t>
  </si>
  <si>
    <t>2016/AL16/1/A019.22.01/1</t>
  </si>
  <si>
    <t>2016/AL16/1/A019.22.01/2</t>
  </si>
  <si>
    <t>2016/AL16/1/A019.22.02/1</t>
  </si>
  <si>
    <t>2016/AL16/1/A019.22.02/2</t>
  </si>
  <si>
    <t>2016/AL16/1/A019.22.02/3</t>
  </si>
  <si>
    <t>2016/AL16/1/A019.22.02/4</t>
  </si>
  <si>
    <t>2016/AL16/1/A019.22.02/5</t>
  </si>
  <si>
    <t>2016/AL16/1/A019.22.02/6</t>
  </si>
  <si>
    <t>vērtētāju</t>
  </si>
  <si>
    <t>Lēmums</t>
  </si>
  <si>
    <t>Atbilst</t>
  </si>
  <si>
    <t>Neatbilst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</si>
</sst>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0.0000000000"/>
    <numFmt numFmtId="178" formatCode="0.00000000000"/>
    <numFmt numFmtId="179" formatCode="0.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8" borderId="12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right"/>
    </xf>
    <xf numFmtId="4" fontId="34" fillId="33" borderId="11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34" fillId="34" borderId="14" xfId="0" applyFont="1" applyFill="1" applyBorder="1" applyAlignment="1">
      <alignment horizontal="right"/>
    </xf>
    <xf numFmtId="4" fontId="34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34" fillId="33" borderId="11" xfId="0" applyFont="1" applyFill="1" applyBorder="1" applyAlignment="1">
      <alignment horizontal="right" vertical="top"/>
    </xf>
    <xf numFmtId="4" fontId="34" fillId="33" borderId="11" xfId="0" applyNumberFormat="1" applyFont="1" applyFill="1" applyBorder="1" applyAlignment="1">
      <alignment vertical="top"/>
    </xf>
    <xf numFmtId="172" fontId="34" fillId="17" borderId="11" xfId="0" applyNumberFormat="1" applyFont="1" applyFill="1" applyBorder="1" applyAlignment="1">
      <alignment horizontal="center" vertical="top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0" fontId="34" fillId="14" borderId="15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34" fillId="34" borderId="16" xfId="0" applyFont="1" applyFill="1" applyBorder="1" applyAlignment="1">
      <alignment horizontal="left" vertical="top" wrapText="1"/>
    </xf>
    <xf numFmtId="0" fontId="34" fillId="34" borderId="17" xfId="0" applyFont="1" applyFill="1" applyBorder="1" applyAlignment="1">
      <alignment horizontal="left" vertical="top" wrapText="1"/>
    </xf>
    <xf numFmtId="0" fontId="34" fillId="14" borderId="18" xfId="0" applyFont="1" applyFill="1" applyBorder="1" applyAlignment="1">
      <alignment horizontal="center" vertical="center" wrapText="1"/>
    </xf>
    <xf numFmtId="0" fontId="34" fillId="1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4" fillId="14" borderId="15" xfId="0" applyFont="1" applyFill="1" applyBorder="1" applyAlignment="1">
      <alignment horizontal="center" vertical="center" wrapText="1"/>
    </xf>
    <xf numFmtId="0" fontId="34" fillId="14" borderId="12" xfId="0" applyFont="1" applyFill="1" applyBorder="1" applyAlignment="1">
      <alignment horizontal="center" vertical="center" wrapText="1"/>
    </xf>
    <xf numFmtId="0" fontId="34" fillId="14" borderId="22" xfId="0" applyFont="1" applyFill="1" applyBorder="1" applyAlignment="1">
      <alignment horizontal="center" vertical="center" wrapText="1"/>
    </xf>
    <xf numFmtId="0" fontId="34" fillId="1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view="pageBreakPreview" zoomScale="80" zoomScaleSheetLayoutView="80" zoomScalePageLayoutView="0" workbookViewId="0" topLeftCell="A1">
      <selection activeCell="J9" sqref="J9"/>
    </sheetView>
  </sheetViews>
  <sheetFormatPr defaultColWidth="9.140625" defaultRowHeight="15"/>
  <cols>
    <col min="1" max="1" width="25.8515625" style="0" customWidth="1"/>
    <col min="2" max="2" width="42.421875" style="0" customWidth="1"/>
    <col min="3" max="3" width="13.7109375" style="0" customWidth="1"/>
    <col min="4" max="5" width="13.28125" style="0" customWidth="1"/>
    <col min="6" max="6" width="12.57421875" style="0" customWidth="1"/>
    <col min="7" max="7" width="10.57421875" style="0" bestFit="1" customWidth="1"/>
  </cols>
  <sheetData>
    <row r="2" spans="1:6" ht="18.75">
      <c r="A2" s="23" t="s">
        <v>7</v>
      </c>
      <c r="B2" s="23"/>
      <c r="C2" s="23"/>
      <c r="D2" s="23"/>
      <c r="E2" s="23"/>
      <c r="F2" s="23"/>
    </row>
    <row r="3" ht="15.75" thickBot="1"/>
    <row r="4" spans="1:6" ht="46.5" customHeight="1">
      <c r="A4" s="32" t="s">
        <v>8</v>
      </c>
      <c r="B4" s="30" t="s">
        <v>9</v>
      </c>
      <c r="C4" s="30" t="s">
        <v>10</v>
      </c>
      <c r="D4" s="30" t="s">
        <v>11</v>
      </c>
      <c r="E4" s="26" t="s">
        <v>51</v>
      </c>
      <c r="F4" s="21" t="s">
        <v>12</v>
      </c>
    </row>
    <row r="5" spans="1:6" ht="15.75" thickBot="1">
      <c r="A5" s="33"/>
      <c r="B5" s="31"/>
      <c r="C5" s="31"/>
      <c r="D5" s="31"/>
      <c r="E5" s="27"/>
      <c r="F5" s="7" t="s">
        <v>50</v>
      </c>
    </row>
    <row r="6" spans="1:6" ht="30.75" customHeight="1">
      <c r="A6" s="24" t="s">
        <v>0</v>
      </c>
      <c r="B6" s="25"/>
      <c r="C6" s="25"/>
      <c r="D6" s="25"/>
      <c r="E6" s="25"/>
      <c r="F6" s="25"/>
    </row>
    <row r="7" spans="1:8" ht="15">
      <c r="A7" s="2" t="s">
        <v>36</v>
      </c>
      <c r="B7" s="3" t="s">
        <v>18</v>
      </c>
      <c r="C7" s="4"/>
      <c r="D7" s="4">
        <v>70000</v>
      </c>
      <c r="E7" s="22" t="s">
        <v>52</v>
      </c>
      <c r="F7" s="16">
        <v>13</v>
      </c>
      <c r="G7" s="17"/>
      <c r="H7" s="17"/>
    </row>
    <row r="8" spans="1:8" ht="15">
      <c r="A8" s="2" t="s">
        <v>32</v>
      </c>
      <c r="B8" s="3" t="s">
        <v>14</v>
      </c>
      <c r="C8" s="4"/>
      <c r="D8" s="4">
        <v>35000</v>
      </c>
      <c r="E8" s="22" t="s">
        <v>52</v>
      </c>
      <c r="F8" s="16">
        <v>11.5</v>
      </c>
      <c r="G8" s="17"/>
      <c r="H8" s="17"/>
    </row>
    <row r="9" spans="1:8" ht="30">
      <c r="A9" s="2" t="s">
        <v>39</v>
      </c>
      <c r="B9" s="3" t="s">
        <v>21</v>
      </c>
      <c r="C9" s="4"/>
      <c r="D9" s="4">
        <v>2528.4</v>
      </c>
      <c r="E9" s="22" t="s">
        <v>52</v>
      </c>
      <c r="F9" s="16">
        <v>10.625</v>
      </c>
      <c r="G9" s="17"/>
      <c r="H9" s="17"/>
    </row>
    <row r="10" spans="1:8" ht="15">
      <c r="A10" s="2" t="s">
        <v>34</v>
      </c>
      <c r="B10" s="3" t="s">
        <v>16</v>
      </c>
      <c r="C10" s="4"/>
      <c r="D10" s="4">
        <v>23100.54</v>
      </c>
      <c r="E10" s="22" t="s">
        <v>52</v>
      </c>
      <c r="F10" s="16">
        <v>10.5</v>
      </c>
      <c r="G10" s="17"/>
      <c r="H10" s="17"/>
    </row>
    <row r="11" spans="1:8" ht="30">
      <c r="A11" s="2" t="s">
        <v>38</v>
      </c>
      <c r="B11" s="3" t="s">
        <v>20</v>
      </c>
      <c r="C11" s="4"/>
      <c r="D11" s="4">
        <v>69672.47</v>
      </c>
      <c r="E11" s="22" t="s">
        <v>52</v>
      </c>
      <c r="F11" s="16">
        <v>10.375</v>
      </c>
      <c r="G11" s="17"/>
      <c r="H11" s="17"/>
    </row>
    <row r="12" spans="1:8" ht="15">
      <c r="A12" s="2" t="s">
        <v>35</v>
      </c>
      <c r="B12" s="3" t="s">
        <v>17</v>
      </c>
      <c r="C12" s="4"/>
      <c r="D12" s="4">
        <v>57167.52</v>
      </c>
      <c r="E12" s="22" t="s">
        <v>52</v>
      </c>
      <c r="F12" s="16">
        <v>10.125</v>
      </c>
      <c r="G12" s="17"/>
      <c r="H12" s="17"/>
    </row>
    <row r="13" spans="1:8" ht="30">
      <c r="A13" s="2" t="s">
        <v>33</v>
      </c>
      <c r="B13" s="3" t="s">
        <v>15</v>
      </c>
      <c r="C13" s="4"/>
      <c r="D13" s="4">
        <v>33600</v>
      </c>
      <c r="E13" s="22" t="s">
        <v>53</v>
      </c>
      <c r="F13" s="16">
        <v>9.625</v>
      </c>
      <c r="G13" s="17"/>
      <c r="H13" s="17"/>
    </row>
    <row r="14" spans="1:8" ht="30">
      <c r="A14" s="2" t="s">
        <v>37</v>
      </c>
      <c r="B14" s="3" t="s">
        <v>19</v>
      </c>
      <c r="C14" s="4"/>
      <c r="D14" s="4">
        <v>9125.15</v>
      </c>
      <c r="E14" s="22" t="s">
        <v>53</v>
      </c>
      <c r="F14" s="16">
        <v>8.875</v>
      </c>
      <c r="G14" s="17"/>
      <c r="H14" s="17"/>
    </row>
    <row r="15" spans="1:8" ht="15.75" thickBot="1">
      <c r="A15" s="1"/>
      <c r="B15" s="8" t="s">
        <v>13</v>
      </c>
      <c r="C15" s="9">
        <v>71110</v>
      </c>
      <c r="D15" s="9">
        <f>SUM(D7:D14)</f>
        <v>300194.08</v>
      </c>
      <c r="E15" s="9"/>
      <c r="F15" s="5"/>
      <c r="G15" s="18"/>
      <c r="H15" s="17"/>
    </row>
    <row r="16" spans="1:8" ht="15" customHeight="1">
      <c r="A16" s="24" t="s">
        <v>2</v>
      </c>
      <c r="B16" s="25"/>
      <c r="C16" s="25"/>
      <c r="D16" s="25"/>
      <c r="E16" s="25"/>
      <c r="F16" s="25"/>
      <c r="G16" s="18"/>
      <c r="H16" s="17"/>
    </row>
    <row r="17" spans="1:8" ht="30">
      <c r="A17" s="2" t="s">
        <v>40</v>
      </c>
      <c r="B17" s="3" t="s">
        <v>22</v>
      </c>
      <c r="C17" s="4"/>
      <c r="D17" s="4">
        <v>16272.9</v>
      </c>
      <c r="E17" s="22" t="s">
        <v>52</v>
      </c>
      <c r="F17" s="16">
        <v>13.875</v>
      </c>
      <c r="G17" s="17"/>
      <c r="H17" s="17"/>
    </row>
    <row r="18" spans="1:8" ht="30">
      <c r="A18" s="2" t="s">
        <v>41</v>
      </c>
      <c r="B18" s="3" t="s">
        <v>23</v>
      </c>
      <c r="C18" s="4"/>
      <c r="D18" s="4">
        <v>24765.46</v>
      </c>
      <c r="E18" s="22" t="s">
        <v>52</v>
      </c>
      <c r="F18" s="16">
        <v>10</v>
      </c>
      <c r="G18" s="20">
        <f>C19-D17</f>
        <v>12171.1</v>
      </c>
      <c r="H18" s="17"/>
    </row>
    <row r="19" spans="1:6" ht="15.75" thickBot="1">
      <c r="A19" s="1"/>
      <c r="B19" s="8" t="s">
        <v>13</v>
      </c>
      <c r="C19" s="9">
        <v>28444</v>
      </c>
      <c r="D19" s="9">
        <f>SUM(D17:D18)</f>
        <v>41038.36</v>
      </c>
      <c r="E19" s="9"/>
      <c r="F19" s="5"/>
    </row>
    <row r="20" spans="1:6" ht="30" customHeight="1">
      <c r="A20" s="24" t="s">
        <v>3</v>
      </c>
      <c r="B20" s="25"/>
      <c r="C20" s="25"/>
      <c r="D20" s="25"/>
      <c r="E20" s="25"/>
      <c r="F20" s="25"/>
    </row>
    <row r="21" spans="1:6" ht="15">
      <c r="A21" s="2"/>
      <c r="B21" s="3"/>
      <c r="C21" s="4"/>
      <c r="D21" s="4"/>
      <c r="E21" s="4"/>
      <c r="F21" s="16"/>
    </row>
    <row r="22" spans="1:6" ht="15">
      <c r="A22" s="2"/>
      <c r="B22" s="3"/>
      <c r="C22" s="4"/>
      <c r="D22" s="4"/>
      <c r="E22" s="4"/>
      <c r="F22" s="16"/>
    </row>
    <row r="23" spans="1:6" ht="15.75" thickBot="1">
      <c r="A23" s="1"/>
      <c r="B23" s="8" t="s">
        <v>13</v>
      </c>
      <c r="C23" s="9">
        <v>42666</v>
      </c>
      <c r="D23" s="9">
        <f>SUM(D21:D22)</f>
        <v>0</v>
      </c>
      <c r="E23" s="9"/>
      <c r="F23" s="5"/>
    </row>
    <row r="24" spans="1:6" ht="15" customHeight="1">
      <c r="A24" s="24" t="s">
        <v>4</v>
      </c>
      <c r="B24" s="25"/>
      <c r="C24" s="25"/>
      <c r="D24" s="25"/>
      <c r="E24" s="25"/>
      <c r="F24" s="25"/>
    </row>
    <row r="25" spans="1:6" ht="15">
      <c r="A25" s="2"/>
      <c r="B25" s="3"/>
      <c r="C25" s="4"/>
      <c r="D25" s="4"/>
      <c r="E25" s="4"/>
      <c r="F25" s="16"/>
    </row>
    <row r="26" spans="1:6" ht="15">
      <c r="A26" s="2"/>
      <c r="B26" s="3"/>
      <c r="C26" s="4"/>
      <c r="D26" s="4"/>
      <c r="E26" s="4"/>
      <c r="F26" s="16"/>
    </row>
    <row r="27" spans="1:6" ht="15.75" thickBot="1">
      <c r="A27" s="1"/>
      <c r="B27" s="8" t="s">
        <v>13</v>
      </c>
      <c r="C27" s="9">
        <v>28443</v>
      </c>
      <c r="D27" s="9">
        <f>SUM(D25:D26)</f>
        <v>0</v>
      </c>
      <c r="E27" s="9"/>
      <c r="F27" s="5"/>
    </row>
    <row r="28" spans="1:6" ht="30" customHeight="1">
      <c r="A28" s="24" t="s">
        <v>5</v>
      </c>
      <c r="B28" s="25"/>
      <c r="C28" s="25"/>
      <c r="D28" s="25"/>
      <c r="E28" s="25"/>
      <c r="F28" s="25"/>
    </row>
    <row r="29" spans="1:6" ht="30">
      <c r="A29" s="2" t="s">
        <v>43</v>
      </c>
      <c r="B29" s="3" t="s">
        <v>25</v>
      </c>
      <c r="C29" s="4"/>
      <c r="D29" s="4">
        <v>12139.91</v>
      </c>
      <c r="E29" s="22" t="s">
        <v>52</v>
      </c>
      <c r="F29" s="16">
        <v>18.166666666666664</v>
      </c>
    </row>
    <row r="30" spans="1:6" ht="30">
      <c r="A30" s="2" t="s">
        <v>42</v>
      </c>
      <c r="B30" s="3" t="s">
        <v>24</v>
      </c>
      <c r="C30" s="4"/>
      <c r="D30" s="4">
        <v>44495.06</v>
      </c>
      <c r="E30" s="22" t="s">
        <v>52</v>
      </c>
      <c r="F30" s="16">
        <v>11.333333333333332</v>
      </c>
    </row>
    <row r="31" spans="1:7" ht="15.75" thickBot="1">
      <c r="A31" s="2"/>
      <c r="B31" s="14" t="s">
        <v>13</v>
      </c>
      <c r="C31" s="15">
        <v>71110</v>
      </c>
      <c r="D31" s="15">
        <f>SUM(D29:D30)</f>
        <v>56634.97</v>
      </c>
      <c r="E31" s="15"/>
      <c r="F31" s="6"/>
      <c r="G31" s="19"/>
    </row>
    <row r="32" spans="1:6" ht="29.25" customHeight="1">
      <c r="A32" s="24" t="s">
        <v>6</v>
      </c>
      <c r="B32" s="25"/>
      <c r="C32" s="25"/>
      <c r="D32" s="25"/>
      <c r="E32" s="25"/>
      <c r="F32" s="25"/>
    </row>
    <row r="33" spans="1:6" ht="45">
      <c r="A33" s="2" t="s">
        <v>47</v>
      </c>
      <c r="B33" s="3" t="s">
        <v>29</v>
      </c>
      <c r="C33" s="4"/>
      <c r="D33" s="4">
        <v>24369.41</v>
      </c>
      <c r="E33" s="22" t="s">
        <v>52</v>
      </c>
      <c r="F33" s="16">
        <v>18.125</v>
      </c>
    </row>
    <row r="34" spans="1:6" ht="30">
      <c r="A34" s="2" t="s">
        <v>46</v>
      </c>
      <c r="B34" s="3" t="s">
        <v>28</v>
      </c>
      <c r="C34" s="4"/>
      <c r="D34" s="4">
        <v>6205.5</v>
      </c>
      <c r="E34" s="22" t="s">
        <v>52</v>
      </c>
      <c r="F34" s="16">
        <v>15.625</v>
      </c>
    </row>
    <row r="35" spans="1:7" ht="15">
      <c r="A35" s="2" t="s">
        <v>49</v>
      </c>
      <c r="B35" s="3" t="s">
        <v>31</v>
      </c>
      <c r="C35" s="4"/>
      <c r="D35" s="4">
        <v>6148.42</v>
      </c>
      <c r="E35" s="22" t="s">
        <v>52</v>
      </c>
      <c r="F35" s="16">
        <v>14.375</v>
      </c>
      <c r="G35" s="19"/>
    </row>
    <row r="36" spans="1:7" ht="30">
      <c r="A36" s="2" t="s">
        <v>45</v>
      </c>
      <c r="B36" s="3" t="s">
        <v>27</v>
      </c>
      <c r="C36" s="4"/>
      <c r="D36" s="4">
        <v>23535.05</v>
      </c>
      <c r="E36" s="22" t="s">
        <v>52</v>
      </c>
      <c r="F36" s="16">
        <v>14.25</v>
      </c>
      <c r="G36" s="19"/>
    </row>
    <row r="37" spans="1:6" ht="15">
      <c r="A37" s="2" t="s">
        <v>44</v>
      </c>
      <c r="B37" s="3" t="s">
        <v>26</v>
      </c>
      <c r="C37" s="4"/>
      <c r="D37" s="4">
        <v>9428.56</v>
      </c>
      <c r="E37" s="22" t="s">
        <v>52</v>
      </c>
      <c r="F37" s="16">
        <v>12.625</v>
      </c>
    </row>
    <row r="38" spans="1:6" ht="15">
      <c r="A38" s="2" t="s">
        <v>48</v>
      </c>
      <c r="B38" s="3" t="s">
        <v>30</v>
      </c>
      <c r="C38" s="4"/>
      <c r="D38" s="4">
        <v>18036.67</v>
      </c>
      <c r="E38" s="22" t="s">
        <v>52</v>
      </c>
      <c r="F38" s="16">
        <v>12.5</v>
      </c>
    </row>
    <row r="39" spans="1:6" ht="15">
      <c r="A39" s="1"/>
      <c r="B39" s="8" t="s">
        <v>13</v>
      </c>
      <c r="C39" s="9">
        <v>42666</v>
      </c>
      <c r="D39" s="9">
        <f>SUM(D33:D38)</f>
        <v>87723.61</v>
      </c>
      <c r="E39" s="9"/>
      <c r="F39" s="5"/>
    </row>
    <row r="40" spans="1:6" ht="6.75" customHeight="1">
      <c r="A40" s="28"/>
      <c r="B40" s="29"/>
      <c r="C40" s="29"/>
      <c r="D40" s="29"/>
      <c r="E40" s="29"/>
      <c r="F40" s="29"/>
    </row>
    <row r="41" spans="1:6" ht="15.75" thickBot="1">
      <c r="A41" s="10"/>
      <c r="B41" s="11" t="s">
        <v>1</v>
      </c>
      <c r="C41" s="12">
        <f>C15+C19+C23+C27+C31+C39</f>
        <v>284439</v>
      </c>
      <c r="D41" s="12">
        <f>D15+D19+D23+D27+D31+D39</f>
        <v>485591.02</v>
      </c>
      <c r="E41" s="12"/>
      <c r="F41" s="13"/>
    </row>
  </sheetData>
  <sheetProtection/>
  <mergeCells count="13">
    <mergeCell ref="A32:F32"/>
    <mergeCell ref="A40:F40"/>
    <mergeCell ref="D4:D5"/>
    <mergeCell ref="C4:C5"/>
    <mergeCell ref="B4:B5"/>
    <mergeCell ref="A4:A5"/>
    <mergeCell ref="A2:F2"/>
    <mergeCell ref="A6:F6"/>
    <mergeCell ref="A16:F16"/>
    <mergeCell ref="A20:F20"/>
    <mergeCell ref="A24:F24"/>
    <mergeCell ref="A28:F28"/>
    <mergeCell ref="E4:E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2016-06-16T08:54:26Z</cp:lastPrinted>
  <dcterms:created xsi:type="dcterms:W3CDTF">2016-06-06T12:59:33Z</dcterms:created>
  <dcterms:modified xsi:type="dcterms:W3CDTF">2016-08-14T19:21:27Z</dcterms:modified>
  <cp:category/>
  <cp:version/>
  <cp:contentType/>
  <cp:contentStatus/>
</cp:coreProperties>
</file>